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8415" windowHeight="5325"/>
  </bookViews>
  <sheets>
    <sheet name="Sheet1" sheetId="1" r:id="rId1"/>
    <sheet name="Sheet2" sheetId="2" r:id="rId2"/>
    <sheet name="Sheet3" sheetId="3" r:id="rId3"/>
  </sheets>
  <definedNames>
    <definedName name="_GoBack" localSheetId="0">Sheet1!$B$26</definedName>
  </definedNames>
  <calcPr calcId="124519"/>
</workbook>
</file>

<file path=xl/calcChain.xml><?xml version="1.0" encoding="utf-8"?>
<calcChain xmlns="http://schemas.openxmlformats.org/spreadsheetml/2006/main">
  <c r="C29" i="1"/>
  <c r="E6"/>
  <c r="D12" s="1"/>
  <c r="E7"/>
  <c r="E13" s="1"/>
  <c r="E14"/>
  <c r="E18"/>
  <c r="E25"/>
  <c r="E27"/>
  <c r="E22" l="1"/>
  <c r="E28"/>
  <c r="E26"/>
  <c r="E24"/>
  <c r="E16"/>
  <c r="E12"/>
  <c r="E29" s="1"/>
  <c r="D23"/>
  <c r="D21"/>
  <c r="D20"/>
  <c r="D28"/>
  <c r="D27"/>
  <c r="D26"/>
  <c r="D25"/>
  <c r="E20"/>
  <c r="D22"/>
  <c r="E23"/>
  <c r="E21"/>
  <c r="D19"/>
  <c r="E19"/>
  <c r="E17"/>
  <c r="E15"/>
  <c r="D18"/>
  <c r="D17"/>
  <c r="D16"/>
  <c r="D15"/>
  <c r="D14"/>
  <c r="D13"/>
  <c r="D29" l="1"/>
</calcChain>
</file>

<file path=xl/sharedStrings.xml><?xml version="1.0" encoding="utf-8"?>
<sst xmlns="http://schemas.openxmlformats.org/spreadsheetml/2006/main" count="29" uniqueCount="29">
  <si>
    <t>Nộp nhà trường</t>
  </si>
  <si>
    <t>Phục vụ kỳ thi</t>
  </si>
  <si>
    <t>Phòng Tổ chức - Hành  chính - Tổng hợp</t>
  </si>
  <si>
    <t>Phòng Khảo thí - Đảm bảo chất lượng</t>
  </si>
  <si>
    <t xml:space="preserve">Công tác đề thi, coi thi, tổ chức thi, chấm thi và tổng hợp xử lý kết quả </t>
  </si>
  <si>
    <t>Giám đốc trung tâm</t>
  </si>
  <si>
    <t>Phó giám đốc (2)</t>
  </si>
  <si>
    <t>Hoạt động trung tâm</t>
  </si>
  <si>
    <t xml:space="preserve">Công tác quản lý chung </t>
  </si>
  <si>
    <t>Phòng Quản trị Cơ sở vật chất</t>
  </si>
  <si>
    <t>Thi A</t>
  </si>
  <si>
    <t>Thi B</t>
  </si>
  <si>
    <t>Phòng Kế hoạch - Tài chính</t>
  </si>
  <si>
    <t>Quản lý trung tâm</t>
  </si>
  <si>
    <t>Chấm thi</t>
  </si>
  <si>
    <t>Thù lao coi thi 4 kỹ năng</t>
  </si>
  <si>
    <t>Áp dụng như thi xếp lớp</t>
  </si>
  <si>
    <t>Lê phí thi A</t>
  </si>
  <si>
    <t>Lê phí thi B</t>
  </si>
  <si>
    <t>Số thí sinh</t>
  </si>
  <si>
    <t>Tổng</t>
  </si>
  <si>
    <t>Tỷ lệ</t>
  </si>
  <si>
    <t>STT</t>
  </si>
  <si>
    <t>NỘI DUNG</t>
  </si>
  <si>
    <t>Xử lý số liệu: điểm , DS</t>
  </si>
  <si>
    <t xml:space="preserve">Soạn đề thi </t>
  </si>
  <si>
    <t>HĐ thi, các ban thư ký, đề thi</t>
  </si>
  <si>
    <t>BẢNG CHIẾT TÍNH PHÍ TỔ CHỨC THI CHỨNG CHỈ QUỐC GIA NGOẠI NGỮ</t>
  </si>
  <si>
    <t>Ghi chú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</si>
</sst>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justify" wrapText="1"/>
    </xf>
    <xf numFmtId="0" fontId="2" fillId="0" borderId="0" xfId="0" applyFont="1"/>
    <xf numFmtId="164" fontId="4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4" fillId="0" borderId="1" xfId="0" applyFont="1" applyBorder="1"/>
    <xf numFmtId="164" fontId="4" fillId="0" borderId="0" xfId="1" applyNumberFormat="1" applyFont="1" applyBorder="1"/>
    <xf numFmtId="0" fontId="4" fillId="0" borderId="0" xfId="0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0" xfId="0" applyFont="1" applyBorder="1"/>
    <xf numFmtId="164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 wrapText="1"/>
    </xf>
    <xf numFmtId="164" fontId="5" fillId="0" borderId="1" xfId="0" applyNumberFormat="1" applyFont="1" applyBorder="1"/>
    <xf numFmtId="0" fontId="4" fillId="0" borderId="3" xfId="0" applyFont="1" applyBorder="1" applyAlignment="1">
      <alignment horizontal="left" wrapText="1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164" fontId="2" fillId="0" borderId="0" xfId="0" applyNumberFormat="1" applyFont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/>
    <xf numFmtId="164" fontId="3" fillId="0" borderId="5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9"/>
  <sheetViews>
    <sheetView tabSelected="1" topLeftCell="A10" workbookViewId="0">
      <selection activeCell="C18" sqref="C18"/>
    </sheetView>
  </sheetViews>
  <sheetFormatPr defaultRowHeight="16.5"/>
  <cols>
    <col min="1" max="1" width="7.28515625" style="4" customWidth="1"/>
    <col min="2" max="2" width="35.85546875" style="4" customWidth="1"/>
    <col min="3" max="3" width="11.28515625" style="4" bestFit="1" customWidth="1"/>
    <col min="4" max="4" width="14.140625" style="4" bestFit="1" customWidth="1"/>
    <col min="5" max="5" width="16" style="4" customWidth="1"/>
    <col min="6" max="6" width="11.140625" style="4" customWidth="1"/>
    <col min="7" max="16384" width="9.140625" style="4"/>
  </cols>
  <sheetData>
    <row r="2" spans="1:6" s="18" customFormat="1">
      <c r="B2" s="18" t="s">
        <v>27</v>
      </c>
    </row>
    <row r="5" spans="1:6">
      <c r="D5" s="4" t="s">
        <v>19</v>
      </c>
      <c r="E5" s="4" t="s">
        <v>20</v>
      </c>
    </row>
    <row r="6" spans="1:6">
      <c r="B6" s="11" t="s">
        <v>17</v>
      </c>
      <c r="C6" s="5">
        <v>80000</v>
      </c>
      <c r="D6" s="12">
        <v>68</v>
      </c>
      <c r="E6" s="6">
        <f>D6*C6</f>
        <v>5440000</v>
      </c>
    </row>
    <row r="7" spans="1:6">
      <c r="B7" s="11" t="s">
        <v>18</v>
      </c>
      <c r="C7" s="5">
        <v>100000</v>
      </c>
      <c r="D7" s="12">
        <v>69</v>
      </c>
      <c r="E7" s="6">
        <f>D7*C7</f>
        <v>6900000</v>
      </c>
    </row>
    <row r="8" spans="1:6">
      <c r="B8" s="15"/>
      <c r="C8" s="16"/>
      <c r="D8" s="17"/>
      <c r="E8" s="10"/>
    </row>
    <row r="9" spans="1:6">
      <c r="C9" s="8"/>
      <c r="D9" s="9"/>
      <c r="E9" s="10"/>
    </row>
    <row r="10" spans="1:6" s="27" customFormat="1">
      <c r="A10" s="25"/>
      <c r="B10" s="25"/>
      <c r="C10" s="32" t="s">
        <v>16</v>
      </c>
      <c r="D10" s="33"/>
      <c r="E10" s="34"/>
      <c r="F10" s="26" t="s">
        <v>28</v>
      </c>
    </row>
    <row r="11" spans="1:6" s="27" customFormat="1">
      <c r="A11" s="28" t="s">
        <v>22</v>
      </c>
      <c r="B11" s="28" t="s">
        <v>23</v>
      </c>
      <c r="C11" s="29" t="s">
        <v>21</v>
      </c>
      <c r="D11" s="30" t="s">
        <v>10</v>
      </c>
      <c r="E11" s="30" t="s">
        <v>11</v>
      </c>
      <c r="F11" s="31"/>
    </row>
    <row r="12" spans="1:6" s="18" customFormat="1">
      <c r="A12" s="14">
        <v>1</v>
      </c>
      <c r="B12" s="21" t="s">
        <v>0</v>
      </c>
      <c r="C12" s="13">
        <v>20</v>
      </c>
      <c r="D12" s="22">
        <f>C12*$E$6/100</f>
        <v>1088000</v>
      </c>
      <c r="E12" s="22">
        <f>$E$7*C12/100</f>
        <v>1380000</v>
      </c>
      <c r="F12" s="7"/>
    </row>
    <row r="13" spans="1:6" s="18" customFormat="1">
      <c r="A13" s="13">
        <v>2</v>
      </c>
      <c r="B13" s="23" t="s">
        <v>1</v>
      </c>
      <c r="C13" s="13"/>
      <c r="D13" s="22">
        <f t="shared" ref="D13:D28" si="0">C13*$E$6/100</f>
        <v>0</v>
      </c>
      <c r="E13" s="22">
        <f t="shared" ref="E13:E28" si="1">$E$7*C13/100</f>
        <v>0</v>
      </c>
      <c r="F13" s="7"/>
    </row>
    <row r="14" spans="1:6">
      <c r="A14" s="1">
        <v>2.1</v>
      </c>
      <c r="B14" s="2" t="s">
        <v>12</v>
      </c>
      <c r="C14" s="1">
        <v>1.5</v>
      </c>
      <c r="D14" s="6">
        <f t="shared" si="0"/>
        <v>81600</v>
      </c>
      <c r="E14" s="6">
        <f t="shared" si="1"/>
        <v>103500</v>
      </c>
      <c r="F14" s="11"/>
    </row>
    <row r="15" spans="1:6" ht="33">
      <c r="A15" s="1">
        <v>2.2000000000000002</v>
      </c>
      <c r="B15" s="2" t="s">
        <v>2</v>
      </c>
      <c r="C15" s="1">
        <v>1</v>
      </c>
      <c r="D15" s="6">
        <f t="shared" si="0"/>
        <v>54400</v>
      </c>
      <c r="E15" s="6">
        <f t="shared" si="1"/>
        <v>69000</v>
      </c>
      <c r="F15" s="11"/>
    </row>
    <row r="16" spans="1:6" ht="33">
      <c r="A16" s="1">
        <v>2.2999999999999998</v>
      </c>
      <c r="B16" s="2" t="s">
        <v>3</v>
      </c>
      <c r="C16" s="1">
        <v>1.5</v>
      </c>
      <c r="D16" s="6">
        <f t="shared" si="0"/>
        <v>81600</v>
      </c>
      <c r="E16" s="6">
        <f t="shared" si="1"/>
        <v>103500</v>
      </c>
      <c r="F16" s="11"/>
    </row>
    <row r="17" spans="1:6">
      <c r="A17" s="1">
        <v>2.4</v>
      </c>
      <c r="B17" s="2" t="s">
        <v>9</v>
      </c>
      <c r="C17" s="1">
        <v>1</v>
      </c>
      <c r="D17" s="6">
        <f t="shared" si="0"/>
        <v>54400</v>
      </c>
      <c r="E17" s="6">
        <f t="shared" si="1"/>
        <v>69000</v>
      </c>
      <c r="F17" s="11"/>
    </row>
    <row r="18" spans="1:6" s="18" customFormat="1" ht="49.5">
      <c r="A18" s="13">
        <v>3</v>
      </c>
      <c r="B18" s="23" t="s">
        <v>4</v>
      </c>
      <c r="C18" s="13"/>
      <c r="D18" s="22">
        <f t="shared" si="0"/>
        <v>0</v>
      </c>
      <c r="E18" s="22">
        <f t="shared" si="1"/>
        <v>0</v>
      </c>
      <c r="F18" s="7"/>
    </row>
    <row r="19" spans="1:6">
      <c r="A19" s="1">
        <v>3.2</v>
      </c>
      <c r="B19" s="19" t="s">
        <v>26</v>
      </c>
      <c r="C19" s="1">
        <v>10</v>
      </c>
      <c r="D19" s="20">
        <f t="shared" ref="D19:D20" si="2">C19*$E$6/100</f>
        <v>544000</v>
      </c>
      <c r="E19" s="20">
        <f>C19*$E$7/100</f>
        <v>690000</v>
      </c>
      <c r="F19" s="11"/>
    </row>
    <row r="20" spans="1:6">
      <c r="A20" s="1">
        <v>3.3</v>
      </c>
      <c r="B20" s="19" t="s">
        <v>25</v>
      </c>
      <c r="C20" s="1">
        <v>5</v>
      </c>
      <c r="D20" s="20">
        <f t="shared" si="2"/>
        <v>272000</v>
      </c>
      <c r="E20" s="20">
        <f>C20*$E$7/100</f>
        <v>345000</v>
      </c>
      <c r="F20" s="11"/>
    </row>
    <row r="21" spans="1:6">
      <c r="A21" s="1">
        <v>3.4</v>
      </c>
      <c r="B21" s="19" t="s">
        <v>14</v>
      </c>
      <c r="C21" s="1">
        <v>10</v>
      </c>
      <c r="D21" s="20">
        <f t="shared" ref="D21:D23" si="3">C21*$E$6/100</f>
        <v>544000</v>
      </c>
      <c r="E21" s="20">
        <f t="shared" ref="E21:E23" si="4">C21*$E$7/100</f>
        <v>690000</v>
      </c>
      <c r="F21" s="11"/>
    </row>
    <row r="22" spans="1:6">
      <c r="A22" s="1">
        <v>3.5</v>
      </c>
      <c r="B22" s="19" t="s">
        <v>15</v>
      </c>
      <c r="C22" s="1">
        <v>15</v>
      </c>
      <c r="D22" s="20">
        <f t="shared" si="3"/>
        <v>816000</v>
      </c>
      <c r="E22" s="20">
        <f t="shared" si="4"/>
        <v>1035000</v>
      </c>
      <c r="F22" s="11"/>
    </row>
    <row r="23" spans="1:6">
      <c r="A23" s="1">
        <v>3.6</v>
      </c>
      <c r="B23" s="19" t="s">
        <v>24</v>
      </c>
      <c r="C23" s="1">
        <v>5</v>
      </c>
      <c r="D23" s="20">
        <f t="shared" si="3"/>
        <v>272000</v>
      </c>
      <c r="E23" s="20">
        <f t="shared" si="4"/>
        <v>345000</v>
      </c>
      <c r="F23" s="11"/>
    </row>
    <row r="24" spans="1:6" s="18" customFormat="1">
      <c r="A24" s="13">
        <v>4</v>
      </c>
      <c r="B24" s="23" t="s">
        <v>13</v>
      </c>
      <c r="C24" s="13"/>
      <c r="D24" s="7"/>
      <c r="E24" s="22">
        <f t="shared" si="1"/>
        <v>0</v>
      </c>
      <c r="F24" s="7"/>
    </row>
    <row r="25" spans="1:6">
      <c r="A25" s="1">
        <v>4.0999999999999996</v>
      </c>
      <c r="B25" s="3" t="s">
        <v>5</v>
      </c>
      <c r="C25" s="1">
        <v>10</v>
      </c>
      <c r="D25" s="6">
        <f t="shared" si="0"/>
        <v>544000</v>
      </c>
      <c r="E25" s="6">
        <f t="shared" si="1"/>
        <v>690000</v>
      </c>
      <c r="F25" s="11"/>
    </row>
    <row r="26" spans="1:6">
      <c r="A26" s="1">
        <v>4.2</v>
      </c>
      <c r="B26" s="3" t="s">
        <v>6</v>
      </c>
      <c r="C26" s="1">
        <v>10</v>
      </c>
      <c r="D26" s="6">
        <f t="shared" si="0"/>
        <v>544000</v>
      </c>
      <c r="E26" s="6">
        <f t="shared" si="1"/>
        <v>690000</v>
      </c>
      <c r="F26" s="11"/>
    </row>
    <row r="27" spans="1:6" s="18" customFormat="1">
      <c r="A27" s="13">
        <v>5</v>
      </c>
      <c r="B27" s="23" t="s">
        <v>7</v>
      </c>
      <c r="C27" s="13">
        <v>5</v>
      </c>
      <c r="D27" s="22">
        <f t="shared" si="0"/>
        <v>272000</v>
      </c>
      <c r="E27" s="22">
        <f t="shared" si="1"/>
        <v>345000</v>
      </c>
      <c r="F27" s="7"/>
    </row>
    <row r="28" spans="1:6" s="18" customFormat="1">
      <c r="A28" s="13">
        <v>6</v>
      </c>
      <c r="B28" s="23" t="s">
        <v>8</v>
      </c>
      <c r="C28" s="13">
        <v>5</v>
      </c>
      <c r="D28" s="22">
        <f t="shared" si="0"/>
        <v>272000</v>
      </c>
      <c r="E28" s="22">
        <f t="shared" si="1"/>
        <v>345000</v>
      </c>
      <c r="F28" s="7"/>
    </row>
    <row r="29" spans="1:6">
      <c r="C29" s="4">
        <f>SUM(C12:C28)</f>
        <v>100</v>
      </c>
      <c r="D29" s="24">
        <f>SUM(D12:D28)</f>
        <v>5440000</v>
      </c>
      <c r="E29" s="24">
        <f>SUM(E12:E28)</f>
        <v>6900000</v>
      </c>
    </row>
  </sheetData>
  <mergeCells count="1">
    <mergeCell ref="C10:E1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dcterms:created xsi:type="dcterms:W3CDTF">2015-04-18T14:56:23Z</dcterms:created>
  <dcterms:modified xsi:type="dcterms:W3CDTF">2015-05-06T15:31:59Z</dcterms:modified>
</cp:coreProperties>
</file>